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showInkAnnotation="0"/>
  <bookViews>
    <workbookView xWindow="360" yWindow="12" windowWidth="19440" windowHeight="972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76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38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J13"/>
  <c r="J24" s="1"/>
  <c r="I13"/>
  <c r="I24" s="1"/>
  <c r="H13"/>
  <c r="H24" s="1"/>
  <c r="G13"/>
  <c r="G24" s="1"/>
  <c r="F13"/>
  <c r="F24" s="1"/>
  <c r="F196" l="1"/>
  <c r="J196"/>
  <c r="I196"/>
  <c r="H196"/>
  <c r="G196"/>
</calcChain>
</file>

<file path=xl/sharedStrings.xml><?xml version="1.0" encoding="utf-8"?>
<sst xmlns="http://schemas.openxmlformats.org/spreadsheetml/2006/main" count="252" uniqueCount="83">
  <si>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</si>
  <si>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</si>
  <si>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</si>
  <si>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</si>
  <si>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</si>
  <si>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</si>
  <si>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</si>
  <si>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</si>
  <si>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</si>
  <si>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</si>
  <si>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</si>
  <si>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</si>
  <si>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</si>
  <si>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</si>
  <si>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</si>
  <si>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</si>
  <si>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</si>
  <si>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</si>
  <si>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</si>
  <si>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</si>
  <si>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</si>
  <si>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</si>
  <si>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</si>
  <si>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</si>
  <si>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</si>
  <si>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</si>
  <si>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</si>
  <si>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</si>
  <si>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</si>
  <si>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</si>
  <si>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</si>
  <si>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</si>
  <si>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</si>
  <si>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</si>
  <si>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</si>
  <si>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</si>
  <si>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</si>
  <si>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</si>
  <si>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</si>
  <si>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Гречка</t>
  </si>
  <si>
    <t>Котлета из говядины, подлив</t>
  </si>
  <si>
    <t>Чай с лимоном</t>
  </si>
  <si>
    <t>Пшеничный</t>
  </si>
  <si>
    <t>Картофельное пюре</t>
  </si>
  <si>
    <t>пшеничный</t>
  </si>
  <si>
    <t>Котлета рыбная с подливом</t>
  </si>
  <si>
    <t>каша пшенная с маслом</t>
  </si>
  <si>
    <t>какао</t>
  </si>
  <si>
    <t>Плов с мясом говядины</t>
  </si>
  <si>
    <t>Чай с сахаром</t>
  </si>
  <si>
    <t>винегрет</t>
  </si>
  <si>
    <t>кисель</t>
  </si>
  <si>
    <t>Каша рисовая</t>
  </si>
  <si>
    <t>Директор школы</t>
  </si>
  <si>
    <t>Немеров В.Н.</t>
  </si>
  <si>
    <t>Салат из свежей капусты</t>
  </si>
  <si>
    <t>напиток из шиповника</t>
  </si>
  <si>
    <t>голень куриная</t>
  </si>
  <si>
    <t>компот из свеж морож ягод</t>
  </si>
  <si>
    <t>макаронные изделия</t>
  </si>
  <si>
    <t>кофейный напиток</t>
  </si>
  <si>
    <t>тефтели из мяса говядины</t>
  </si>
  <si>
    <t>рис отварной</t>
  </si>
  <si>
    <t>рыба припущеннаяс овощами</t>
  </si>
  <si>
    <t>картофельное пюре</t>
  </si>
  <si>
    <t>сок порционный</t>
  </si>
  <si>
    <t>чай с/с</t>
  </si>
  <si>
    <t>гречка</t>
  </si>
  <si>
    <t>компот с/ф</t>
  </si>
  <si>
    <t>салат витаминный</t>
  </si>
  <si>
    <t>молоч прод</t>
  </si>
  <si>
    <t>выпечка</t>
  </si>
  <si>
    <t>МОУ Размахнинское СОШ</t>
  </si>
  <si>
    <t>банан</t>
  </si>
  <si>
    <t>гуляш с мясом говядины</t>
  </si>
  <si>
    <t>салат из моркови с чесноком</t>
  </si>
  <si>
    <t>фруктовый салат</t>
  </si>
  <si>
    <t>голень куриннная</t>
  </si>
  <si>
    <t>Чоко пай</t>
  </si>
  <si>
    <t>свекольный салат с яблоком</t>
  </si>
  <si>
    <t>яблоко</t>
  </si>
  <si>
    <t>пшеничный с маслом</t>
  </si>
  <si>
    <t xml:space="preserve"> пшеничный с маслом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</si>
</sst>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L196" sqref="L196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3" t="s">
        <v>72</v>
      </c>
      <c r="D1" s="54"/>
      <c r="E1" s="54"/>
      <c r="F1" s="12" t="s">
        <v>16</v>
      </c>
      <c r="G1" s="2" t="s">
        <v>17</v>
      </c>
      <c r="H1" s="55" t="s">
        <v>53</v>
      </c>
      <c r="I1" s="55"/>
      <c r="J1" s="55"/>
      <c r="K1" s="55"/>
    </row>
    <row r="2" spans="1:12" ht="17.399999999999999">
      <c r="A2" s="35" t="s">
        <v>6</v>
      </c>
      <c r="C2" s="2"/>
      <c r="G2" s="2" t="s">
        <v>18</v>
      </c>
      <c r="H2" s="55" t="s">
        <v>54</v>
      </c>
      <c r="I2" s="55"/>
      <c r="J2" s="55"/>
      <c r="K2" s="5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2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80</v>
      </c>
      <c r="G6" s="40">
        <v>12.02</v>
      </c>
      <c r="H6" s="40">
        <v>9.9700000000000006</v>
      </c>
      <c r="I6" s="40">
        <v>12.32</v>
      </c>
      <c r="J6" s="40">
        <v>186</v>
      </c>
      <c r="K6" s="41">
        <v>268</v>
      </c>
      <c r="L6" s="52"/>
    </row>
    <row r="7" spans="1:12" ht="14.4">
      <c r="A7" s="23"/>
      <c r="B7" s="15"/>
      <c r="C7" s="11"/>
      <c r="D7" s="6" t="s">
        <v>29</v>
      </c>
      <c r="E7" s="42" t="s">
        <v>39</v>
      </c>
      <c r="F7" s="43">
        <v>200</v>
      </c>
      <c r="G7" s="43">
        <v>9.3000000000000007</v>
      </c>
      <c r="H7" s="43">
        <v>2.2000000000000002</v>
      </c>
      <c r="I7" s="43">
        <v>44.3</v>
      </c>
      <c r="J7" s="43">
        <v>239.2</v>
      </c>
      <c r="K7" s="44">
        <v>213</v>
      </c>
      <c r="L7" s="51"/>
    </row>
    <row r="8" spans="1:12" ht="14.4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0.14000000000000001</v>
      </c>
      <c r="H8" s="43">
        <v>0.03</v>
      </c>
      <c r="I8" s="43">
        <v>16.149999999999999</v>
      </c>
      <c r="J8" s="43">
        <v>67</v>
      </c>
      <c r="K8" s="44">
        <v>375</v>
      </c>
      <c r="L8" s="51"/>
    </row>
    <row r="9" spans="1:12" ht="14.4">
      <c r="A9" s="23"/>
      <c r="B9" s="15"/>
      <c r="C9" s="11"/>
      <c r="D9" s="7" t="s">
        <v>23</v>
      </c>
      <c r="E9" s="42" t="s">
        <v>42</v>
      </c>
      <c r="F9" s="43">
        <v>40</v>
      </c>
      <c r="G9" s="43">
        <v>4.7</v>
      </c>
      <c r="H9" s="43">
        <v>0.6</v>
      </c>
      <c r="I9" s="43">
        <v>29</v>
      </c>
      <c r="J9" s="43">
        <v>141</v>
      </c>
      <c r="K9" s="44">
        <v>0</v>
      </c>
      <c r="L9" s="51"/>
    </row>
    <row r="10" spans="1:12" ht="14.4">
      <c r="A10" s="23"/>
      <c r="B10" s="15"/>
      <c r="C10" s="11"/>
      <c r="D10" s="7" t="s">
        <v>24</v>
      </c>
      <c r="E10" s="42" t="s">
        <v>73</v>
      </c>
      <c r="F10" s="43">
        <v>100</v>
      </c>
      <c r="G10" s="43">
        <v>3</v>
      </c>
      <c r="H10" s="43">
        <v>0</v>
      </c>
      <c r="I10" s="43">
        <v>47.2</v>
      </c>
      <c r="J10" s="43">
        <v>200</v>
      </c>
      <c r="K10" s="44">
        <v>10</v>
      </c>
      <c r="L10" s="51"/>
    </row>
    <row r="11" spans="1:12" ht="14.4">
      <c r="A11" s="23"/>
      <c r="B11" s="15"/>
      <c r="C11" s="11"/>
      <c r="D11" s="6" t="s">
        <v>26</v>
      </c>
      <c r="E11" s="42"/>
      <c r="F11" s="43"/>
      <c r="G11" s="43"/>
      <c r="H11" s="43"/>
      <c r="I11" s="43"/>
      <c r="J11" s="43"/>
      <c r="K11" s="44"/>
      <c r="L11" s="51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51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620</v>
      </c>
      <c r="G13" s="19">
        <f t="shared" ref="G13:J13" si="0">SUM(G6:G12)</f>
        <v>29.16</v>
      </c>
      <c r="H13" s="19">
        <f t="shared" si="0"/>
        <v>12.8</v>
      </c>
      <c r="I13" s="19">
        <f t="shared" si="0"/>
        <v>148.97</v>
      </c>
      <c r="J13" s="19">
        <f t="shared" si="0"/>
        <v>833.2</v>
      </c>
      <c r="K13" s="25"/>
      <c r="L13" s="19"/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>
        <f t="shared" ref="L23" si="2">SUM(L14:L22)</f>
        <v>0</v>
      </c>
    </row>
    <row r="24" spans="1:12" ht="14.4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620</v>
      </c>
      <c r="G24" s="32">
        <f t="shared" ref="G24:J24" si="3">G13+G23</f>
        <v>29.16</v>
      </c>
      <c r="H24" s="32">
        <f t="shared" si="3"/>
        <v>12.8</v>
      </c>
      <c r="I24" s="32">
        <f t="shared" si="3"/>
        <v>148.97</v>
      </c>
      <c r="J24" s="32">
        <f t="shared" si="3"/>
        <v>833.2</v>
      </c>
      <c r="K24" s="32"/>
      <c r="L24" s="32"/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 t="s">
        <v>57</v>
      </c>
      <c r="F25" s="40">
        <v>100</v>
      </c>
      <c r="G25" s="40">
        <v>13.09</v>
      </c>
      <c r="H25" s="40">
        <v>16.16</v>
      </c>
      <c r="I25" s="40">
        <v>3.61</v>
      </c>
      <c r="J25" s="40">
        <v>183.34</v>
      </c>
      <c r="K25" s="41">
        <v>637</v>
      </c>
      <c r="L25" s="40"/>
    </row>
    <row r="26" spans="1:12" ht="14.4">
      <c r="A26" s="14"/>
      <c r="B26" s="15"/>
      <c r="C26" s="11"/>
      <c r="D26" s="6" t="s">
        <v>29</v>
      </c>
      <c r="E26" s="42" t="s">
        <v>43</v>
      </c>
      <c r="F26" s="43">
        <v>180</v>
      </c>
      <c r="G26" s="43">
        <v>3.76</v>
      </c>
      <c r="H26" s="43">
        <v>5.58</v>
      </c>
      <c r="I26" s="43">
        <v>30</v>
      </c>
      <c r="J26" s="43">
        <v>185.26</v>
      </c>
      <c r="K26" s="44">
        <v>312</v>
      </c>
      <c r="L26" s="43"/>
    </row>
    <row r="27" spans="1:12" ht="14.4">
      <c r="A27" s="14"/>
      <c r="B27" s="15"/>
      <c r="C27" s="11"/>
      <c r="D27" s="7" t="s">
        <v>22</v>
      </c>
      <c r="E27" s="42" t="s">
        <v>56</v>
      </c>
      <c r="F27" s="43">
        <v>200</v>
      </c>
      <c r="G27" s="43">
        <v>0.68</v>
      </c>
      <c r="H27" s="43">
        <v>0.28000000000000003</v>
      </c>
      <c r="I27" s="43">
        <v>29.62</v>
      </c>
      <c r="J27" s="43">
        <v>137</v>
      </c>
      <c r="K27" s="44">
        <v>388</v>
      </c>
      <c r="L27" s="43"/>
    </row>
    <row r="28" spans="1:12" ht="14.4">
      <c r="A28" s="14"/>
      <c r="B28" s="15"/>
      <c r="C28" s="11"/>
      <c r="D28" s="7" t="s">
        <v>23</v>
      </c>
      <c r="E28" s="42" t="s">
        <v>42</v>
      </c>
      <c r="F28" s="43">
        <v>40</v>
      </c>
      <c r="G28" s="43">
        <v>4.7</v>
      </c>
      <c r="H28" s="43">
        <v>0.6</v>
      </c>
      <c r="I28" s="43">
        <v>29</v>
      </c>
      <c r="J28" s="43">
        <v>141</v>
      </c>
      <c r="K28" s="44">
        <v>0</v>
      </c>
      <c r="L28" s="43"/>
    </row>
    <row r="29" spans="1:12" ht="14.4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>
      <c r="A30" s="14"/>
      <c r="B30" s="15"/>
      <c r="C30" s="11"/>
      <c r="D30" s="6" t="s">
        <v>26</v>
      </c>
      <c r="E30" s="42" t="s">
        <v>69</v>
      </c>
      <c r="F30" s="43">
        <v>60</v>
      </c>
      <c r="G30" s="43">
        <v>0.33</v>
      </c>
      <c r="H30" s="43">
        <v>2.54</v>
      </c>
      <c r="I30" s="43">
        <v>4.5</v>
      </c>
      <c r="J30" s="43">
        <v>43.7</v>
      </c>
      <c r="K30" s="44">
        <v>20</v>
      </c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580</v>
      </c>
      <c r="G32" s="19">
        <f t="shared" ref="G32" si="4">SUM(G25:G31)</f>
        <v>22.56</v>
      </c>
      <c r="H32" s="19">
        <f t="shared" ref="H32" si="5">SUM(H25:H31)</f>
        <v>25.160000000000004</v>
      </c>
      <c r="I32" s="19">
        <f t="shared" ref="I32" si="6">SUM(I25:I31)</f>
        <v>96.73</v>
      </c>
      <c r="J32" s="19">
        <f t="shared" ref="J32" si="7">SUM(J25:J31)</f>
        <v>690.30000000000007</v>
      </c>
      <c r="K32" s="25"/>
      <c r="L32" s="19"/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8">SUM(G33:G41)</f>
        <v>0</v>
      </c>
      <c r="H42" s="19">
        <f t="shared" ref="H42" si="9">SUM(H33:H41)</f>
        <v>0</v>
      </c>
      <c r="I42" s="19">
        <f t="shared" ref="I42" si="10">SUM(I33:I41)</f>
        <v>0</v>
      </c>
      <c r="J42" s="19">
        <f t="shared" ref="J42:L42" si="11">SUM(J33:J41)</f>
        <v>0</v>
      </c>
      <c r="K42" s="25"/>
      <c r="L42" s="19">
        <f t="shared" si="11"/>
        <v>0</v>
      </c>
    </row>
    <row r="43" spans="1:12" ht="15.75" customHeight="1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580</v>
      </c>
      <c r="G43" s="32">
        <f t="shared" ref="G43" si="12">G32+G42</f>
        <v>22.56</v>
      </c>
      <c r="H43" s="32">
        <f t="shared" ref="H43" si="13">H32+H42</f>
        <v>25.160000000000004</v>
      </c>
      <c r="I43" s="32">
        <f t="shared" ref="I43" si="14">I32+I42</f>
        <v>96.73</v>
      </c>
      <c r="J43" s="32">
        <f t="shared" ref="J43" si="15">J32+J42</f>
        <v>690.30000000000007</v>
      </c>
      <c r="K43" s="32"/>
      <c r="L43" s="32"/>
    </row>
    <row r="44" spans="1:12" ht="15" thickBot="1">
      <c r="A44" s="20">
        <v>1</v>
      </c>
      <c r="B44" s="21">
        <v>3</v>
      </c>
      <c r="C44" s="22" t="s">
        <v>20</v>
      </c>
      <c r="D44" s="5" t="s">
        <v>21</v>
      </c>
      <c r="E44" s="39" t="s">
        <v>48</v>
      </c>
      <c r="F44" s="40">
        <v>200</v>
      </c>
      <c r="G44" s="40">
        <v>14.14</v>
      </c>
      <c r="H44" s="40">
        <v>11.7</v>
      </c>
      <c r="I44" s="40">
        <v>13.97</v>
      </c>
      <c r="J44" s="40">
        <v>214.34</v>
      </c>
      <c r="K44" s="41">
        <v>265</v>
      </c>
      <c r="L44" s="40"/>
    </row>
    <row r="45" spans="1:12" ht="14.4">
      <c r="A45" s="23"/>
      <c r="B45" s="15"/>
      <c r="C45" s="11"/>
      <c r="D45" s="6" t="s">
        <v>29</v>
      </c>
      <c r="E45" s="42"/>
      <c r="F45" s="43"/>
      <c r="G45" s="40"/>
      <c r="H45" s="40"/>
      <c r="I45" s="40"/>
      <c r="J45" s="40"/>
      <c r="K45" s="41"/>
      <c r="L45" s="43"/>
    </row>
    <row r="46" spans="1:12" ht="14.4">
      <c r="A46" s="23"/>
      <c r="B46" s="15"/>
      <c r="C46" s="11"/>
      <c r="D46" s="7" t="s">
        <v>22</v>
      </c>
      <c r="E46" s="42" t="s">
        <v>58</v>
      </c>
      <c r="F46" s="43">
        <v>200</v>
      </c>
      <c r="G46" s="43">
        <v>0.16</v>
      </c>
      <c r="H46" s="43">
        <v>0.16</v>
      </c>
      <c r="I46" s="43">
        <v>18.89</v>
      </c>
      <c r="J46" s="43">
        <v>79</v>
      </c>
      <c r="K46" s="44">
        <v>516</v>
      </c>
      <c r="L46" s="43"/>
    </row>
    <row r="47" spans="1:12" ht="14.4">
      <c r="A47" s="23"/>
      <c r="B47" s="15"/>
      <c r="C47" s="11"/>
      <c r="D47" s="7" t="s">
        <v>23</v>
      </c>
      <c r="E47" s="42" t="s">
        <v>42</v>
      </c>
      <c r="F47" s="43">
        <v>40</v>
      </c>
      <c r="G47" s="43">
        <v>4.7</v>
      </c>
      <c r="H47" s="43">
        <v>0.6</v>
      </c>
      <c r="I47" s="43">
        <v>29</v>
      </c>
      <c r="J47" s="43">
        <v>141</v>
      </c>
      <c r="K47" s="44">
        <v>0</v>
      </c>
      <c r="L47" s="43"/>
    </row>
    <row r="48" spans="1:12" ht="14.4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>
      <c r="A49" s="23"/>
      <c r="B49" s="15"/>
      <c r="C49" s="11"/>
      <c r="D49" s="6" t="s">
        <v>26</v>
      </c>
      <c r="E49" s="42" t="s">
        <v>50</v>
      </c>
      <c r="F49" s="43">
        <v>60</v>
      </c>
      <c r="G49" s="43">
        <v>1.6</v>
      </c>
      <c r="H49" s="43">
        <v>10.130000000000001</v>
      </c>
      <c r="I49" s="43">
        <v>8.08</v>
      </c>
      <c r="J49" s="43">
        <v>130</v>
      </c>
      <c r="K49" s="44">
        <v>45</v>
      </c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6">SUM(G44:G50)</f>
        <v>20.6</v>
      </c>
      <c r="H51" s="19">
        <f t="shared" ref="H51" si="17">SUM(H44:H50)</f>
        <v>22.59</v>
      </c>
      <c r="I51" s="19">
        <f t="shared" ref="I51" si="18">SUM(I44:I50)</f>
        <v>69.94</v>
      </c>
      <c r="J51" s="19">
        <f t="shared" ref="J51" si="19">SUM(J44:J50)</f>
        <v>564.34</v>
      </c>
      <c r="K51" s="25"/>
      <c r="L51" s="19"/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0">SUM(G52:G60)</f>
        <v>0</v>
      </c>
      <c r="H61" s="19">
        <f t="shared" ref="H61" si="21">SUM(H52:H60)</f>
        <v>0</v>
      </c>
      <c r="I61" s="19">
        <f t="shared" ref="I61" si="22">SUM(I52:I60)</f>
        <v>0</v>
      </c>
      <c r="J61" s="19">
        <f t="shared" ref="J61:L61" si="23">SUM(J52:J60)</f>
        <v>0</v>
      </c>
      <c r="K61" s="25"/>
      <c r="L61" s="19">
        <f t="shared" si="23"/>
        <v>0</v>
      </c>
    </row>
    <row r="62" spans="1:12" ht="15.75" customHeight="1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500</v>
      </c>
      <c r="G62" s="32">
        <f t="shared" ref="G62" si="24">G51+G61</f>
        <v>20.6</v>
      </c>
      <c r="H62" s="32">
        <f t="shared" ref="H62" si="25">H51+H61</f>
        <v>22.59</v>
      </c>
      <c r="I62" s="32">
        <f t="shared" ref="I62" si="26">I51+I61</f>
        <v>69.94</v>
      </c>
      <c r="J62" s="32">
        <f t="shared" ref="J62" si="27">J51+J61</f>
        <v>564.34</v>
      </c>
      <c r="K62" s="32"/>
      <c r="L62" s="32"/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 t="s">
        <v>45</v>
      </c>
      <c r="F63" s="40">
        <v>120</v>
      </c>
      <c r="G63" s="40">
        <v>16.75</v>
      </c>
      <c r="H63" s="40">
        <v>7.98</v>
      </c>
      <c r="I63" s="40">
        <v>12.4</v>
      </c>
      <c r="J63" s="40">
        <v>196.8</v>
      </c>
      <c r="K63" s="41">
        <v>234</v>
      </c>
      <c r="L63" s="40"/>
    </row>
    <row r="64" spans="1:12" ht="14.4">
      <c r="A64" s="23"/>
      <c r="B64" s="15"/>
      <c r="C64" s="11"/>
      <c r="D64" s="6" t="s">
        <v>29</v>
      </c>
      <c r="E64" s="42" t="s">
        <v>59</v>
      </c>
      <c r="F64" s="43">
        <v>150</v>
      </c>
      <c r="G64" s="43">
        <v>3.37</v>
      </c>
      <c r="H64" s="43">
        <v>3.36</v>
      </c>
      <c r="I64" s="43">
        <v>20.77</v>
      </c>
      <c r="J64" s="43">
        <v>127</v>
      </c>
      <c r="K64" s="44">
        <v>304</v>
      </c>
      <c r="L64" s="43"/>
    </row>
    <row r="65" spans="1:12" ht="14.4">
      <c r="A65" s="23"/>
      <c r="B65" s="15"/>
      <c r="C65" s="11"/>
      <c r="D65" s="7" t="s">
        <v>22</v>
      </c>
      <c r="E65" s="42" t="s">
        <v>51</v>
      </c>
      <c r="F65" s="43">
        <v>200</v>
      </c>
      <c r="G65" s="43">
        <v>1.4</v>
      </c>
      <c r="H65" s="43">
        <v>0</v>
      </c>
      <c r="I65" s="43">
        <v>29</v>
      </c>
      <c r="J65" s="43">
        <v>122</v>
      </c>
      <c r="K65" s="44">
        <v>388</v>
      </c>
      <c r="L65" s="43"/>
    </row>
    <row r="66" spans="1:12" ht="14.4">
      <c r="A66" s="23"/>
      <c r="B66" s="15"/>
      <c r="C66" s="11"/>
      <c r="D66" s="7" t="s">
        <v>23</v>
      </c>
      <c r="E66" s="42" t="s">
        <v>44</v>
      </c>
      <c r="F66" s="43">
        <v>40</v>
      </c>
      <c r="G66" s="43">
        <v>4.7</v>
      </c>
      <c r="H66" s="43">
        <v>0.6</v>
      </c>
      <c r="I66" s="43">
        <v>29</v>
      </c>
      <c r="J66" s="43">
        <v>141</v>
      </c>
      <c r="K66" s="44">
        <v>0</v>
      </c>
      <c r="L66" s="43"/>
    </row>
    <row r="67" spans="1:12" ht="14.4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>
      <c r="A68" s="23"/>
      <c r="B68" s="15"/>
      <c r="C68" s="11"/>
      <c r="D68" s="6" t="s">
        <v>26</v>
      </c>
      <c r="E68" s="42" t="s">
        <v>79</v>
      </c>
      <c r="F68" s="43">
        <v>60</v>
      </c>
      <c r="G68" s="43">
        <v>8.1300000000000008</v>
      </c>
      <c r="H68" s="43">
        <v>10.32</v>
      </c>
      <c r="I68" s="43">
        <v>13</v>
      </c>
      <c r="J68" s="43">
        <v>184.99</v>
      </c>
      <c r="K68" s="44">
        <v>73</v>
      </c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570</v>
      </c>
      <c r="G70" s="19">
        <f t="shared" ref="G70" si="28">SUM(G63:G69)</f>
        <v>34.35</v>
      </c>
      <c r="H70" s="19">
        <f t="shared" ref="H70" si="29">SUM(H63:H69)</f>
        <v>22.259999999999998</v>
      </c>
      <c r="I70" s="19">
        <f t="shared" ref="I70" si="30">SUM(I63:I69)</f>
        <v>104.17</v>
      </c>
      <c r="J70" s="19">
        <f t="shared" ref="J70" si="31">SUM(J63:J69)</f>
        <v>771.79</v>
      </c>
      <c r="K70" s="25"/>
      <c r="L70" s="19"/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2">SUM(G71:G79)</f>
        <v>0</v>
      </c>
      <c r="H80" s="19">
        <f t="shared" ref="H80" si="33">SUM(H71:H79)</f>
        <v>0</v>
      </c>
      <c r="I80" s="19">
        <f t="shared" ref="I80" si="34">SUM(I71:I79)</f>
        <v>0</v>
      </c>
      <c r="J80" s="19">
        <f t="shared" ref="J80:L80" si="35">SUM(J71:J79)</f>
        <v>0</v>
      </c>
      <c r="K80" s="25"/>
      <c r="L80" s="19">
        <f t="shared" si="35"/>
        <v>0</v>
      </c>
    </row>
    <row r="81" spans="1:12" ht="15.75" customHeight="1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570</v>
      </c>
      <c r="G81" s="32">
        <f t="shared" ref="G81" si="36">G70+G80</f>
        <v>34.35</v>
      </c>
      <c r="H81" s="32">
        <f t="shared" ref="H81" si="37">H70+H80</f>
        <v>22.259999999999998</v>
      </c>
      <c r="I81" s="32">
        <f t="shared" ref="I81" si="38">I70+I80</f>
        <v>104.17</v>
      </c>
      <c r="J81" s="32">
        <f t="shared" ref="J81" si="39">J70+J80</f>
        <v>771.79</v>
      </c>
      <c r="K81" s="32"/>
      <c r="L81" s="32">
        <v>90.6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 t="s">
        <v>46</v>
      </c>
      <c r="F82" s="40">
        <v>200</v>
      </c>
      <c r="G82" s="40">
        <v>2.96</v>
      </c>
      <c r="H82" s="40">
        <v>2.19</v>
      </c>
      <c r="I82" s="40">
        <v>20.9</v>
      </c>
      <c r="J82" s="40">
        <v>119</v>
      </c>
      <c r="K82" s="41"/>
      <c r="L82" s="40"/>
    </row>
    <row r="83" spans="1:12" ht="14.4">
      <c r="A83" s="23"/>
      <c r="B83" s="15"/>
      <c r="C83" s="11"/>
      <c r="D83" s="6" t="s">
        <v>29</v>
      </c>
      <c r="E83" s="42"/>
      <c r="F83" s="43"/>
      <c r="G83" s="43"/>
      <c r="H83" s="43"/>
      <c r="I83" s="43"/>
      <c r="J83" s="43"/>
      <c r="K83" s="44"/>
      <c r="L83" s="43"/>
    </row>
    <row r="84" spans="1:12" ht="14.4">
      <c r="A84" s="23"/>
      <c r="B84" s="15"/>
      <c r="C84" s="11"/>
      <c r="D84" s="7" t="s">
        <v>22</v>
      </c>
      <c r="E84" s="42" t="s">
        <v>47</v>
      </c>
      <c r="F84" s="43">
        <v>200</v>
      </c>
      <c r="G84" s="43">
        <v>5.53</v>
      </c>
      <c r="H84" s="43">
        <v>6.06</v>
      </c>
      <c r="I84" s="43">
        <v>24.63</v>
      </c>
      <c r="J84" s="43">
        <v>79</v>
      </c>
      <c r="K84" s="44">
        <v>342</v>
      </c>
      <c r="L84" s="43"/>
    </row>
    <row r="85" spans="1:12" ht="14.4">
      <c r="A85" s="23"/>
      <c r="B85" s="15"/>
      <c r="C85" s="11"/>
      <c r="D85" s="7" t="s">
        <v>23</v>
      </c>
      <c r="E85" s="42" t="s">
        <v>82</v>
      </c>
      <c r="F85" s="43">
        <v>40</v>
      </c>
      <c r="G85" s="43">
        <v>4.7</v>
      </c>
      <c r="H85" s="43">
        <v>0.6</v>
      </c>
      <c r="I85" s="43">
        <v>29</v>
      </c>
      <c r="J85" s="43">
        <v>141</v>
      </c>
      <c r="K85" s="44">
        <v>0</v>
      </c>
      <c r="L85" s="43"/>
    </row>
    <row r="86" spans="1:12" ht="14.4">
      <c r="A86" s="23"/>
      <c r="B86" s="15"/>
      <c r="C86" s="11"/>
      <c r="D86" s="7" t="s">
        <v>24</v>
      </c>
      <c r="E86" s="42" t="s">
        <v>80</v>
      </c>
      <c r="F86" s="43">
        <v>100</v>
      </c>
      <c r="G86" s="43">
        <v>3</v>
      </c>
      <c r="H86" s="43">
        <v>0</v>
      </c>
      <c r="I86" s="43">
        <v>47.2</v>
      </c>
      <c r="J86" s="43">
        <v>200</v>
      </c>
      <c r="K86" s="44">
        <v>10</v>
      </c>
      <c r="L86" s="43"/>
    </row>
    <row r="87" spans="1:12" ht="14.4">
      <c r="A87" s="23"/>
      <c r="B87" s="15"/>
      <c r="C87" s="11"/>
      <c r="D87" s="6" t="s">
        <v>70</v>
      </c>
      <c r="E87" s="42"/>
      <c r="F87" s="43"/>
      <c r="G87" s="43"/>
      <c r="H87" s="43"/>
      <c r="I87" s="43"/>
      <c r="J87" s="43"/>
      <c r="K87" s="44"/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540</v>
      </c>
      <c r="G89" s="19">
        <f t="shared" ref="G89" si="40">SUM(G82:G88)</f>
        <v>16.190000000000001</v>
      </c>
      <c r="H89" s="19">
        <f t="shared" ref="H89" si="41">SUM(H82:H88)</f>
        <v>8.85</v>
      </c>
      <c r="I89" s="19">
        <f t="shared" ref="I89" si="42">SUM(I82:I88)</f>
        <v>121.73</v>
      </c>
      <c r="J89" s="19">
        <f t="shared" ref="J89" si="43">SUM(J82:J88)</f>
        <v>539</v>
      </c>
      <c r="K89" s="19"/>
      <c r="L89" s="19"/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4">SUM(G90:G98)</f>
        <v>0</v>
      </c>
      <c r="H99" s="19">
        <f t="shared" ref="H99" si="45">SUM(H90:H98)</f>
        <v>0</v>
      </c>
      <c r="I99" s="19">
        <f t="shared" ref="I99" si="46">SUM(I90:I98)</f>
        <v>0</v>
      </c>
      <c r="J99" s="19">
        <f t="shared" ref="J99:L99" si="47">SUM(J90:J98)</f>
        <v>0</v>
      </c>
      <c r="K99" s="25"/>
      <c r="L99" s="19">
        <f t="shared" si="47"/>
        <v>0</v>
      </c>
    </row>
    <row r="100" spans="1:12" ht="15.75" customHeight="1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540</v>
      </c>
      <c r="G100" s="32">
        <f t="shared" ref="G100" si="48">G89+G99</f>
        <v>16.190000000000001</v>
      </c>
      <c r="H100" s="32">
        <f t="shared" ref="H100" si="49">H89+H99</f>
        <v>8.85</v>
      </c>
      <c r="I100" s="32">
        <f t="shared" ref="I100" si="50">I89+I99</f>
        <v>121.73</v>
      </c>
      <c r="J100" s="32">
        <f t="shared" ref="J100" si="51">J89+J99</f>
        <v>539</v>
      </c>
      <c r="K100" s="32"/>
      <c r="L100" s="32"/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 t="s">
        <v>61</v>
      </c>
      <c r="F101" s="40">
        <v>180</v>
      </c>
      <c r="G101" s="40">
        <v>9.5500000000000007</v>
      </c>
      <c r="H101" s="40">
        <v>11.51</v>
      </c>
      <c r="I101" s="40">
        <v>9.6</v>
      </c>
      <c r="J101" s="40">
        <v>180</v>
      </c>
      <c r="K101" s="41">
        <v>265</v>
      </c>
      <c r="L101" s="40"/>
    </row>
    <row r="102" spans="1:12" ht="14.4">
      <c r="A102" s="23"/>
      <c r="B102" s="15"/>
      <c r="C102" s="11"/>
      <c r="D102" s="6" t="s">
        <v>29</v>
      </c>
      <c r="E102" s="42" t="s">
        <v>62</v>
      </c>
      <c r="F102" s="43">
        <v>150</v>
      </c>
      <c r="G102" s="43">
        <v>3.69</v>
      </c>
      <c r="H102" s="43">
        <v>5.48</v>
      </c>
      <c r="I102" s="43">
        <v>30.04</v>
      </c>
      <c r="J102" s="43">
        <v>209</v>
      </c>
      <c r="K102" s="44">
        <v>41</v>
      </c>
      <c r="L102" s="43"/>
    </row>
    <row r="103" spans="1:12" ht="14.4">
      <c r="A103" s="23"/>
      <c r="B103" s="15"/>
      <c r="C103" s="11"/>
      <c r="D103" s="7" t="s">
        <v>22</v>
      </c>
      <c r="E103" s="42" t="s">
        <v>49</v>
      </c>
      <c r="F103" s="43">
        <v>200</v>
      </c>
      <c r="G103" s="43">
        <v>0.1</v>
      </c>
      <c r="H103" s="43">
        <v>0.03</v>
      </c>
      <c r="I103" s="43">
        <v>16</v>
      </c>
      <c r="J103" s="43">
        <v>65</v>
      </c>
      <c r="K103" s="44">
        <v>375</v>
      </c>
      <c r="L103" s="43"/>
    </row>
    <row r="104" spans="1:12" ht="14.4">
      <c r="A104" s="23"/>
      <c r="B104" s="15"/>
      <c r="C104" s="11"/>
      <c r="D104" s="7" t="s">
        <v>23</v>
      </c>
      <c r="E104" s="42" t="s">
        <v>42</v>
      </c>
      <c r="F104" s="43">
        <v>40</v>
      </c>
      <c r="G104" s="43">
        <v>4.7</v>
      </c>
      <c r="H104" s="43">
        <v>0.6</v>
      </c>
      <c r="I104" s="43">
        <v>29</v>
      </c>
      <c r="J104" s="43">
        <v>141</v>
      </c>
      <c r="K104" s="44">
        <v>0</v>
      </c>
      <c r="L104" s="43"/>
    </row>
    <row r="105" spans="1:12" ht="14.4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>
      <c r="A106" s="23"/>
      <c r="B106" s="15"/>
      <c r="C106" s="11"/>
      <c r="D106" s="6" t="s">
        <v>26</v>
      </c>
      <c r="E106" s="42" t="s">
        <v>55</v>
      </c>
      <c r="F106" s="43">
        <v>60</v>
      </c>
      <c r="G106" s="43">
        <v>1.33</v>
      </c>
      <c r="H106" s="43">
        <v>6.08</v>
      </c>
      <c r="I106" s="43">
        <v>8.52</v>
      </c>
      <c r="J106" s="43">
        <v>94.12</v>
      </c>
      <c r="K106" s="44">
        <v>27</v>
      </c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51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630</v>
      </c>
      <c r="G108" s="19">
        <f t="shared" ref="G108:J108" si="52">SUM(G101:G107)</f>
        <v>19.369999999999997</v>
      </c>
      <c r="H108" s="19">
        <f t="shared" si="52"/>
        <v>23.700000000000003</v>
      </c>
      <c r="I108" s="19">
        <f t="shared" si="52"/>
        <v>93.16</v>
      </c>
      <c r="J108" s="19">
        <f t="shared" si="52"/>
        <v>689.12</v>
      </c>
      <c r="K108" s="25"/>
      <c r="L108" s="19"/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3">SUM(G109:G117)</f>
        <v>0</v>
      </c>
      <c r="H118" s="19">
        <f t="shared" si="53"/>
        <v>0</v>
      </c>
      <c r="I118" s="19">
        <f t="shared" si="53"/>
        <v>0</v>
      </c>
      <c r="J118" s="19">
        <f t="shared" si="53"/>
        <v>0</v>
      </c>
      <c r="K118" s="25"/>
      <c r="L118" s="19">
        <f t="shared" ref="L118" si="54">SUM(L109:L117)</f>
        <v>0</v>
      </c>
    </row>
    <row r="119" spans="1:12" ht="14.4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630</v>
      </c>
      <c r="G119" s="32">
        <f t="shared" ref="G119" si="55">G108+G118</f>
        <v>19.369999999999997</v>
      </c>
      <c r="H119" s="32">
        <f t="shared" ref="H119" si="56">H108+H118</f>
        <v>23.700000000000003</v>
      </c>
      <c r="I119" s="32">
        <f t="shared" ref="I119" si="57">I108+I118</f>
        <v>93.16</v>
      </c>
      <c r="J119" s="32">
        <f t="shared" ref="J119" si="58">J108+J118</f>
        <v>689.12</v>
      </c>
      <c r="K119" s="32"/>
      <c r="L119" s="32"/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 t="s">
        <v>63</v>
      </c>
      <c r="F120" s="40">
        <v>200</v>
      </c>
      <c r="G120" s="40">
        <v>12.2</v>
      </c>
      <c r="H120" s="40">
        <v>4.3600000000000003</v>
      </c>
      <c r="I120" s="40">
        <v>2.06</v>
      </c>
      <c r="J120" s="40">
        <v>96</v>
      </c>
      <c r="K120" s="41">
        <v>51</v>
      </c>
      <c r="L120" s="40"/>
    </row>
    <row r="121" spans="1:12" ht="14.4">
      <c r="A121" s="14"/>
      <c r="B121" s="15"/>
      <c r="C121" s="11"/>
      <c r="D121" s="6" t="s">
        <v>29</v>
      </c>
      <c r="E121" s="42" t="s">
        <v>64</v>
      </c>
      <c r="F121" s="43">
        <v>180</v>
      </c>
      <c r="G121" s="43">
        <v>3.76</v>
      </c>
      <c r="H121" s="43">
        <v>5.58</v>
      </c>
      <c r="I121" s="43">
        <v>30</v>
      </c>
      <c r="J121" s="43">
        <v>185.26</v>
      </c>
      <c r="K121" s="44">
        <v>312</v>
      </c>
      <c r="L121" s="43"/>
    </row>
    <row r="122" spans="1:12" ht="14.4">
      <c r="A122" s="14"/>
      <c r="B122" s="15"/>
      <c r="C122" s="11"/>
      <c r="D122" s="7" t="s">
        <v>22</v>
      </c>
      <c r="E122" s="42" t="s">
        <v>65</v>
      </c>
      <c r="F122" s="43">
        <v>200</v>
      </c>
      <c r="G122" s="43">
        <v>1</v>
      </c>
      <c r="H122" s="43">
        <v>0.2</v>
      </c>
      <c r="I122" s="43">
        <v>20</v>
      </c>
      <c r="J122" s="43">
        <v>65.8</v>
      </c>
      <c r="K122" s="44">
        <v>382</v>
      </c>
      <c r="L122" s="43"/>
    </row>
    <row r="123" spans="1:12" ht="14.4">
      <c r="A123" s="14"/>
      <c r="B123" s="15"/>
      <c r="C123" s="11"/>
      <c r="D123" s="7" t="s">
        <v>23</v>
      </c>
      <c r="E123" s="42" t="s">
        <v>42</v>
      </c>
      <c r="F123" s="43">
        <v>40</v>
      </c>
      <c r="G123" s="43">
        <v>4.7</v>
      </c>
      <c r="H123" s="43">
        <v>0.6</v>
      </c>
      <c r="I123" s="43">
        <v>29</v>
      </c>
      <c r="J123" s="43">
        <v>141</v>
      </c>
      <c r="K123" s="44">
        <v>0</v>
      </c>
      <c r="L123" s="43"/>
    </row>
    <row r="124" spans="1:12" ht="14.4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>
      <c r="A125" s="14"/>
      <c r="B125" s="15"/>
      <c r="C125" s="11"/>
      <c r="D125" s="6" t="s">
        <v>26</v>
      </c>
      <c r="E125" s="42"/>
      <c r="F125" s="43"/>
      <c r="G125" s="43"/>
      <c r="H125" s="43"/>
      <c r="I125" s="43"/>
      <c r="J125" s="43"/>
      <c r="K125" s="44"/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620</v>
      </c>
      <c r="G127" s="19">
        <f t="shared" ref="G127:J127" si="59">SUM(G120:G126)</f>
        <v>21.66</v>
      </c>
      <c r="H127" s="19">
        <f t="shared" si="59"/>
        <v>10.74</v>
      </c>
      <c r="I127" s="19">
        <f t="shared" si="59"/>
        <v>81.06</v>
      </c>
      <c r="J127" s="19">
        <f t="shared" si="59"/>
        <v>488.06</v>
      </c>
      <c r="K127" s="25"/>
      <c r="L127" s="19"/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0">SUM(G128:G136)</f>
        <v>0</v>
      </c>
      <c r="H137" s="19">
        <f t="shared" si="60"/>
        <v>0</v>
      </c>
      <c r="I137" s="19">
        <f t="shared" si="60"/>
        <v>0</v>
      </c>
      <c r="J137" s="19">
        <f t="shared" si="60"/>
        <v>0</v>
      </c>
      <c r="K137" s="25"/>
      <c r="L137" s="19">
        <f t="shared" ref="L137" si="61">SUM(L128:L136)</f>
        <v>0</v>
      </c>
    </row>
    <row r="138" spans="1:12" ht="14.4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620</v>
      </c>
      <c r="G138" s="32">
        <f t="shared" ref="G138" si="62">G127+G137</f>
        <v>21.66</v>
      </c>
      <c r="H138" s="32">
        <f t="shared" ref="H138" si="63">H127+H137</f>
        <v>10.74</v>
      </c>
      <c r="I138" s="32">
        <f t="shared" ref="I138" si="64">I127+I137</f>
        <v>81.06</v>
      </c>
      <c r="J138" s="32">
        <f t="shared" ref="J138:L138" si="65">J127+J137</f>
        <v>488.06</v>
      </c>
      <c r="K138" s="32"/>
      <c r="L138" s="32">
        <f t="shared" si="65"/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 t="s">
        <v>74</v>
      </c>
      <c r="F139" s="40">
        <v>100</v>
      </c>
      <c r="G139" s="40">
        <v>6.87</v>
      </c>
      <c r="H139" s="40">
        <v>10.210000000000001</v>
      </c>
      <c r="I139" s="40">
        <v>2.41</v>
      </c>
      <c r="J139" s="40">
        <v>129.6</v>
      </c>
      <c r="K139" s="41">
        <v>637</v>
      </c>
      <c r="L139" s="40"/>
    </row>
    <row r="140" spans="1:12" ht="14.4">
      <c r="A140" s="23"/>
      <c r="B140" s="15"/>
      <c r="C140" s="11"/>
      <c r="D140" s="6" t="s">
        <v>29</v>
      </c>
      <c r="E140" s="42" t="s">
        <v>59</v>
      </c>
      <c r="F140" s="43">
        <v>100</v>
      </c>
      <c r="G140" s="43">
        <v>2.96</v>
      </c>
      <c r="H140" s="43">
        <v>2.19</v>
      </c>
      <c r="I140" s="43">
        <v>20.9</v>
      </c>
      <c r="J140" s="43">
        <v>119</v>
      </c>
      <c r="K140" s="44">
        <v>302</v>
      </c>
      <c r="L140" s="43"/>
    </row>
    <row r="141" spans="1:12" ht="14.4">
      <c r="A141" s="23"/>
      <c r="B141" s="15"/>
      <c r="C141" s="11"/>
      <c r="D141" s="7" t="s">
        <v>22</v>
      </c>
      <c r="E141" s="42" t="s">
        <v>66</v>
      </c>
      <c r="F141" s="43">
        <v>200</v>
      </c>
      <c r="G141" s="43">
        <v>0.1</v>
      </c>
      <c r="H141" s="43">
        <v>0.03</v>
      </c>
      <c r="I141" s="43">
        <v>16</v>
      </c>
      <c r="J141" s="43">
        <v>65</v>
      </c>
      <c r="K141" s="44">
        <v>375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44</v>
      </c>
      <c r="F142" s="43">
        <v>40</v>
      </c>
      <c r="G142" s="43">
        <v>4.7</v>
      </c>
      <c r="H142" s="43">
        <v>0.6</v>
      </c>
      <c r="I142" s="43">
        <v>29</v>
      </c>
      <c r="J142" s="43">
        <v>141</v>
      </c>
      <c r="K142" s="44">
        <v>0</v>
      </c>
      <c r="L142" s="43"/>
    </row>
    <row r="143" spans="1:12" ht="14.4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>
      <c r="A144" s="23"/>
      <c r="B144" s="15"/>
      <c r="C144" s="11"/>
      <c r="D144" s="6" t="s">
        <v>26</v>
      </c>
      <c r="E144" s="42" t="s">
        <v>76</v>
      </c>
      <c r="F144" s="43">
        <v>60</v>
      </c>
      <c r="G144" s="43">
        <v>0.54</v>
      </c>
      <c r="H144" s="43">
        <v>0.12</v>
      </c>
      <c r="I144" s="43">
        <v>2.1</v>
      </c>
      <c r="J144" s="43">
        <v>14.3</v>
      </c>
      <c r="K144" s="44">
        <v>388</v>
      </c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66">SUM(G139:G145)</f>
        <v>15.169999999999998</v>
      </c>
      <c r="H146" s="19">
        <f t="shared" si="66"/>
        <v>13.149999999999999</v>
      </c>
      <c r="I146" s="19">
        <f t="shared" si="66"/>
        <v>70.41</v>
      </c>
      <c r="J146" s="19">
        <f t="shared" si="66"/>
        <v>468.90000000000003</v>
      </c>
      <c r="K146" s="25"/>
      <c r="L146" s="19"/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7">SUM(G147:G155)</f>
        <v>0</v>
      </c>
      <c r="H156" s="19">
        <f t="shared" si="67"/>
        <v>0</v>
      </c>
      <c r="I156" s="19">
        <f t="shared" si="67"/>
        <v>0</v>
      </c>
      <c r="J156" s="19">
        <f t="shared" si="67"/>
        <v>0</v>
      </c>
      <c r="K156" s="25"/>
      <c r="L156" s="19">
        <f t="shared" ref="L156" si="68">SUM(L147:L155)</f>
        <v>0</v>
      </c>
    </row>
    <row r="157" spans="1:12" ht="14.4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500</v>
      </c>
      <c r="G157" s="32">
        <f t="shared" ref="G157" si="69">G146+G156</f>
        <v>15.169999999999998</v>
      </c>
      <c r="H157" s="32">
        <f t="shared" ref="H157" si="70">H146+H156</f>
        <v>13.149999999999999</v>
      </c>
      <c r="I157" s="32">
        <f t="shared" ref="I157" si="71">I146+I156</f>
        <v>70.41</v>
      </c>
      <c r="J157" s="32">
        <f t="shared" ref="J157" si="72">J146+J156</f>
        <v>468.90000000000003</v>
      </c>
      <c r="K157" s="32"/>
      <c r="L157" s="32">
        <v>100.95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 t="s">
        <v>77</v>
      </c>
      <c r="F158" s="40">
        <v>100</v>
      </c>
      <c r="G158" s="40">
        <v>16.88</v>
      </c>
      <c r="H158" s="40">
        <v>10.88</v>
      </c>
      <c r="I158" s="40">
        <v>0</v>
      </c>
      <c r="J158" s="40">
        <v>165</v>
      </c>
      <c r="K158" s="41">
        <v>637</v>
      </c>
      <c r="L158" s="40"/>
    </row>
    <row r="159" spans="1:12" ht="14.4">
      <c r="A159" s="23"/>
      <c r="B159" s="15"/>
      <c r="C159" s="11"/>
      <c r="D159" s="6" t="s">
        <v>29</v>
      </c>
      <c r="E159" s="42" t="s">
        <v>67</v>
      </c>
      <c r="F159" s="43">
        <v>200</v>
      </c>
      <c r="G159" s="43">
        <v>11.41</v>
      </c>
      <c r="H159" s="43">
        <v>7.8</v>
      </c>
      <c r="I159" s="43">
        <v>51.56</v>
      </c>
      <c r="J159" s="43">
        <v>320</v>
      </c>
      <c r="K159" s="44">
        <v>24</v>
      </c>
      <c r="L159" s="43"/>
    </row>
    <row r="160" spans="1:12" ht="14.4">
      <c r="A160" s="23"/>
      <c r="B160" s="15"/>
      <c r="C160" s="11"/>
      <c r="D160" s="7" t="s">
        <v>22</v>
      </c>
      <c r="E160" s="42" t="s">
        <v>68</v>
      </c>
      <c r="F160" s="43">
        <v>200</v>
      </c>
      <c r="G160" s="43">
        <v>0.73</v>
      </c>
      <c r="H160" s="43">
        <v>0</v>
      </c>
      <c r="I160" s="43">
        <v>29</v>
      </c>
      <c r="J160" s="43">
        <v>122</v>
      </c>
      <c r="K160" s="44">
        <v>516</v>
      </c>
      <c r="L160" s="43"/>
    </row>
    <row r="161" spans="1:12" ht="14.4">
      <c r="A161" s="23"/>
      <c r="B161" s="15"/>
      <c r="C161" s="11"/>
      <c r="D161" s="7" t="s">
        <v>23</v>
      </c>
      <c r="E161" s="42" t="s">
        <v>44</v>
      </c>
      <c r="F161" s="43">
        <v>40</v>
      </c>
      <c r="G161" s="43">
        <v>4.0999999999999996</v>
      </c>
      <c r="H161" s="43">
        <v>0.6</v>
      </c>
      <c r="I161" s="43">
        <v>0.65</v>
      </c>
      <c r="J161" s="43">
        <v>25.3</v>
      </c>
      <c r="K161" s="44">
        <v>0</v>
      </c>
      <c r="L161" s="43"/>
    </row>
    <row r="162" spans="1:12" ht="14.4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>
      <c r="A163" s="23"/>
      <c r="B163" s="15"/>
      <c r="C163" s="11"/>
      <c r="D163" s="6" t="s">
        <v>26</v>
      </c>
      <c r="E163" s="42" t="s">
        <v>75</v>
      </c>
      <c r="F163" s="43">
        <v>60</v>
      </c>
      <c r="G163" s="43">
        <v>1.33</v>
      </c>
      <c r="H163" s="43">
        <v>6.08</v>
      </c>
      <c r="I163" s="43">
        <v>8.52</v>
      </c>
      <c r="J163" s="43">
        <v>94.12</v>
      </c>
      <c r="K163" s="44">
        <v>27</v>
      </c>
      <c r="L163" s="51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600</v>
      </c>
      <c r="G165" s="19">
        <f t="shared" ref="G165:J165" si="73">SUM(G158:G164)</f>
        <v>34.449999999999996</v>
      </c>
      <c r="H165" s="19">
        <f t="shared" si="73"/>
        <v>25.36</v>
      </c>
      <c r="I165" s="19">
        <f t="shared" si="73"/>
        <v>89.73</v>
      </c>
      <c r="J165" s="19">
        <f t="shared" si="73"/>
        <v>726.42</v>
      </c>
      <c r="K165" s="25"/>
      <c r="L165" s="19"/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4">SUM(G166:G174)</f>
        <v>0</v>
      </c>
      <c r="H175" s="19">
        <f t="shared" si="74"/>
        <v>0</v>
      </c>
      <c r="I175" s="19">
        <f t="shared" si="74"/>
        <v>0</v>
      </c>
      <c r="J175" s="19">
        <f t="shared" si="74"/>
        <v>0</v>
      </c>
      <c r="K175" s="25"/>
      <c r="L175" s="19">
        <f t="shared" ref="L175" si="75">SUM(L166:L174)</f>
        <v>0</v>
      </c>
    </row>
    <row r="176" spans="1:12" ht="14.4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600</v>
      </c>
      <c r="G176" s="32">
        <f t="shared" ref="G176" si="76">G165+G175</f>
        <v>34.449999999999996</v>
      </c>
      <c r="H176" s="32">
        <f t="shared" ref="H176" si="77">H165+H175</f>
        <v>25.36</v>
      </c>
      <c r="I176" s="32">
        <f t="shared" ref="I176" si="78">I165+I175</f>
        <v>89.73</v>
      </c>
      <c r="J176" s="32">
        <f t="shared" ref="J176:L176" si="79">J165+J175</f>
        <v>726.42</v>
      </c>
      <c r="K176" s="32"/>
      <c r="L176" s="32">
        <f t="shared" si="79"/>
        <v>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 t="s">
        <v>52</v>
      </c>
      <c r="F177" s="40">
        <v>200</v>
      </c>
      <c r="G177" s="40">
        <v>6.25</v>
      </c>
      <c r="H177" s="40">
        <v>8.2799999999999994</v>
      </c>
      <c r="I177" s="40">
        <v>34.83</v>
      </c>
      <c r="J177" s="40">
        <v>245.33</v>
      </c>
      <c r="K177" s="41">
        <v>182</v>
      </c>
      <c r="L177" s="40"/>
    </row>
    <row r="178" spans="1:12" ht="14.4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>
      <c r="A179" s="23"/>
      <c r="B179" s="15"/>
      <c r="C179" s="11"/>
      <c r="D179" s="7" t="s">
        <v>22</v>
      </c>
      <c r="E179" s="42" t="s">
        <v>60</v>
      </c>
      <c r="F179" s="43">
        <v>200</v>
      </c>
      <c r="G179" s="43">
        <v>4.8</v>
      </c>
      <c r="H179" s="43">
        <v>3.6</v>
      </c>
      <c r="I179" s="43">
        <v>71.2</v>
      </c>
      <c r="J179" s="43">
        <v>237.8</v>
      </c>
      <c r="K179" s="44">
        <v>379</v>
      </c>
      <c r="L179" s="43"/>
    </row>
    <row r="180" spans="1:12" ht="14.4">
      <c r="A180" s="23"/>
      <c r="B180" s="15"/>
      <c r="C180" s="11"/>
      <c r="D180" s="7" t="s">
        <v>23</v>
      </c>
      <c r="E180" s="42" t="s">
        <v>81</v>
      </c>
      <c r="F180" s="43">
        <v>70</v>
      </c>
      <c r="G180" s="43">
        <v>3.48</v>
      </c>
      <c r="H180" s="43">
        <v>8.32</v>
      </c>
      <c r="I180" s="43">
        <v>17.2</v>
      </c>
      <c r="J180" s="43">
        <v>394.35</v>
      </c>
      <c r="K180" s="44">
        <v>0</v>
      </c>
      <c r="L180" s="43"/>
    </row>
    <row r="181" spans="1:12" ht="14.4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>
      <c r="A182" s="23"/>
      <c r="B182" s="15"/>
      <c r="C182" s="11"/>
      <c r="D182" s="6" t="s">
        <v>71</v>
      </c>
      <c r="E182" s="42" t="s">
        <v>78</v>
      </c>
      <c r="F182" s="43">
        <v>30</v>
      </c>
      <c r="G182" s="43">
        <v>4.5</v>
      </c>
      <c r="H182" s="43">
        <v>18</v>
      </c>
      <c r="I182" s="43">
        <v>63</v>
      </c>
      <c r="J182" s="43">
        <v>430</v>
      </c>
      <c r="K182" s="44">
        <v>0</v>
      </c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0">SUM(G177:G183)</f>
        <v>19.03</v>
      </c>
      <c r="H184" s="19">
        <f t="shared" si="80"/>
        <v>38.200000000000003</v>
      </c>
      <c r="I184" s="19">
        <f t="shared" si="80"/>
        <v>186.23000000000002</v>
      </c>
      <c r="J184" s="19">
        <f t="shared" si="80"/>
        <v>1307.48</v>
      </c>
      <c r="K184" s="25"/>
      <c r="L184" s="19"/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1">SUM(G185:G193)</f>
        <v>0</v>
      </c>
      <c r="H194" s="19">
        <f t="shared" si="81"/>
        <v>0</v>
      </c>
      <c r="I194" s="19">
        <f t="shared" si="81"/>
        <v>0</v>
      </c>
      <c r="J194" s="19">
        <f t="shared" si="81"/>
        <v>0</v>
      </c>
      <c r="K194" s="25"/>
      <c r="L194" s="19">
        <f t="shared" ref="L194" si="82">SUM(L185:L193)</f>
        <v>0</v>
      </c>
    </row>
    <row r="195" spans="1:12" ht="14.4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500</v>
      </c>
      <c r="G195" s="32">
        <f t="shared" ref="G195" si="83">G184+G194</f>
        <v>19.03</v>
      </c>
      <c r="H195" s="32">
        <f t="shared" ref="H195" si="84">H184+H194</f>
        <v>38.200000000000003</v>
      </c>
      <c r="I195" s="32">
        <f t="shared" ref="I195" si="85">I184+I194</f>
        <v>186.23000000000002</v>
      </c>
      <c r="J195" s="32">
        <f t="shared" ref="J195" si="86">J184+J194</f>
        <v>1307.48</v>
      </c>
      <c r="K195" s="32"/>
      <c r="L195" s="32"/>
    </row>
    <row r="196" spans="1:1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566</v>
      </c>
      <c r="G196" s="34">
        <f t="shared" ref="G196:J196" si="87">(G24+G43+G62+G81+G100+G119+G138+G157+G176+G195)/(IF(G24=0,0,1)+IF(G43=0,0,1)+IF(G62=0,0,1)+IF(G81=0,0,1)+IF(G100=0,0,1)+IF(G119=0,0,1)+IF(G138=0,0,1)+IF(G157=0,0,1)+IF(G176=0,0,1)+IF(G195=0,0,1))</f>
        <v>23.253999999999998</v>
      </c>
      <c r="H196" s="34">
        <f t="shared" si="87"/>
        <v>20.280999999999999</v>
      </c>
      <c r="I196" s="34">
        <f t="shared" si="87"/>
        <v>106.21300000000001</v>
      </c>
      <c r="J196" s="34">
        <f t="shared" si="87"/>
        <v>707.8610000000001</v>
      </c>
      <c r="K196" s="34"/>
      <c r="L196" s="34"/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2024-11-04T23:00:13Z</cp:lastPrinted>
  <dcterms:created xsi:type="dcterms:W3CDTF">2022-05-16T14:23:56Z</dcterms:created>
  <dcterms:modified xsi:type="dcterms:W3CDTF">2025-02-13T07:55:30Z</dcterms:modified>
</cp:coreProperties>
</file>